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8_三好庁舎\01　森林土木担当\☆４,治山関係\2-3　発注設計書\Ｒ06\27__【緊急予防補正】　三好市ハヤシ地区\工事\01_当初積算\PPI\もと\"/>
    </mc:Choice>
  </mc:AlternateContent>
  <xr:revisionPtr revIDLastSave="0" documentId="13_ncr:1_{651F379E-2C4C-40D7-A6B4-5EEEDD947A31}" xr6:coauthVersionLast="47" xr6:coauthVersionMax="47" xr10:uidLastSave="{00000000-0000-0000-0000-000000000000}"/>
  <bookViews>
    <workbookView xWindow="-1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工事費内訳書!$A$1:$G$81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工事費内訳書!$G$81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工事費内訳書!$I$81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25" i="59"/>
  <c r="G24" i="59" s="1"/>
  <c r="G32" i="59"/>
  <c r="G31" i="59" s="1"/>
  <c r="G49" i="59"/>
  <c r="G48" i="59" s="1"/>
  <c r="G52" i="59"/>
  <c r="G51" i="59" s="1"/>
  <c r="G53" i="59"/>
  <c r="G58" i="59"/>
  <c r="G57" i="59" s="1"/>
  <c r="G56" i="59" s="1"/>
  <c r="G62" i="59"/>
  <c r="G61" i="59" s="1"/>
  <c r="G64" i="59"/>
  <c r="G70" i="59"/>
  <c r="G69" i="59" s="1"/>
  <c r="G68" i="59" s="1"/>
  <c r="G74" i="59"/>
  <c r="G73" i="59" s="1"/>
  <c r="G72" i="59" s="1"/>
  <c r="G77" i="59"/>
  <c r="G76" i="59" s="1"/>
  <c r="G78" i="59"/>
  <c r="G67" i="59" l="1"/>
  <c r="G13" i="59"/>
  <c r="G12" i="59" s="1"/>
  <c r="G11" i="59" s="1"/>
  <c r="G10" i="59" s="1"/>
  <c r="G80" i="59" s="1"/>
  <c r="G81" i="59" s="1"/>
</calcChain>
</file>

<file path=xl/sharedStrings.xml><?xml version="1.0" encoding="utf-8"?>
<sst xmlns="http://schemas.openxmlformats.org/spreadsheetml/2006/main" count="157" uniqueCount="85">
  <si>
    <t>住　　　　所</t>
  </si>
  <si>
    <t>商号又は名称</t>
  </si>
  <si>
    <t>代 表 者 名</t>
  </si>
  <si>
    <t>工事費内訳書</t>
  </si>
  <si>
    <t>工 事 名</t>
  </si>
  <si>
    <t>Ｒ７三林　緊急予防（Ｒ６補正）　三好市ハヤシ　山腹工事（担い手確保型）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</si>
  <si>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</si>
  <si>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</si>
  <si>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</si>
  <si>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</si>
  <si>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</si>
  <si>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</si>
  <si>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</si>
  <si>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</si>
  <si>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</si>
  <si>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</si>
  <si>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山腹工
_x000D_</t>
  </si>
  <si>
    <t>治山土工
_x000D_</t>
  </si>
  <si>
    <t>掘削工
_x000D_</t>
  </si>
  <si>
    <t>m3</t>
  </si>
  <si>
    <t>㎡</t>
  </si>
  <si>
    <t>構造物撤去工
_x000D_</t>
  </si>
  <si>
    <t>構造物取りこわし工
_x000D_</t>
  </si>
  <si>
    <t>ton</t>
  </si>
  <si>
    <t>山腹基礎工
_x000D_</t>
  </si>
  <si>
    <t>場所打土留工
_x000D_</t>
  </si>
  <si>
    <t>掛㎡</t>
  </si>
  <si>
    <t>本</t>
  </si>
  <si>
    <t>個</t>
  </si>
  <si>
    <t>箇所</t>
  </si>
  <si>
    <t>ｍ</t>
  </si>
  <si>
    <t>山腹緑化工
_x000D_</t>
  </si>
  <si>
    <t>支障木処理工
_x000D_</t>
  </si>
  <si>
    <t>根株処理
_x000D_</t>
  </si>
  <si>
    <t>処分費
_x000D_根株</t>
  </si>
  <si>
    <t>仮設工
_x000D_</t>
  </si>
  <si>
    <t>防護施設工
_x000D_</t>
  </si>
  <si>
    <t>仮囲い設置・撤去工
_x000D_</t>
  </si>
  <si>
    <t>人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</si>
  <si>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</si>
  <si>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</si>
  <si>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</si>
  <si>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</si>
  <si>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</si>
  <si>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</si>
  <si>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一括計上価格
_x000D_</t>
  </si>
  <si>
    <t>土壌分析試験費
_x000D_</t>
  </si>
  <si>
    <t>土壌分析試験費
_x000D_条例第58条,規則第35条(諸経費含,29項目,銅含む)</t>
  </si>
  <si>
    <t>倒木処理
_x000D_</t>
  </si>
  <si>
    <t>倒木処理一式
_x000D_</t>
  </si>
  <si>
    <t>安全費
_x000D_</t>
  </si>
  <si>
    <t>工事価格
_x000D_</t>
  </si>
  <si>
    <t>入札書記載金額(税抜き)</t>
  </si>
  <si>
    <t>－</t>
  </si>
  <si>
    <t xml:space="preserve">基面整正
</t>
    <phoneticPr fontId="7"/>
  </si>
  <si>
    <t>掘削（土砂）
礫質土</t>
    <rPh sb="7" eb="10">
      <t>レキシツド</t>
    </rPh>
    <phoneticPr fontId="7"/>
  </si>
  <si>
    <t>盛土（土砂）
礫質土</t>
    <rPh sb="7" eb="10">
      <t>レキシツド</t>
    </rPh>
    <phoneticPr fontId="7"/>
  </si>
  <si>
    <t>埋戻（土砂）
礫質土</t>
    <rPh sb="7" eb="10">
      <t>レキシツド</t>
    </rPh>
    <phoneticPr fontId="7"/>
  </si>
  <si>
    <t>機械運搬
礫質土</t>
    <rPh sb="5" eb="8">
      <t>レキシツド</t>
    </rPh>
    <phoneticPr fontId="7"/>
  </si>
  <si>
    <t>積込（ルーズ）
礫質土</t>
    <rPh sb="8" eb="11">
      <t>レキシツド</t>
    </rPh>
    <phoneticPr fontId="7"/>
  </si>
  <si>
    <t>機械運搬
礫質土</t>
    <phoneticPr fontId="7"/>
  </si>
  <si>
    <t>残土処分費
礫質土</t>
    <phoneticPr fontId="7"/>
  </si>
  <si>
    <t>コンクリート構造物取りこわし工</t>
    <phoneticPr fontId="7"/>
  </si>
  <si>
    <t>機械運搬</t>
    <phoneticPr fontId="7"/>
  </si>
  <si>
    <t>積込</t>
    <phoneticPr fontId="7"/>
  </si>
  <si>
    <t>処分費</t>
    <phoneticPr fontId="7"/>
  </si>
  <si>
    <t>コンクリート工（もたれ式擁壁）
BB18-8-40　W/C≦60％</t>
    <phoneticPr fontId="7"/>
  </si>
  <si>
    <t>型枠</t>
    <phoneticPr fontId="7"/>
  </si>
  <si>
    <t>足場工</t>
    <phoneticPr fontId="7"/>
  </si>
  <si>
    <t>基礎砕石
t=20cm</t>
    <phoneticPr fontId="7"/>
  </si>
  <si>
    <t>機械運搬
軟岩</t>
    <rPh sb="5" eb="7">
      <t>ナンガン</t>
    </rPh>
    <phoneticPr fontId="7"/>
  </si>
  <si>
    <t>硬質ポリ塩化ビニル有孔管
φ65</t>
    <phoneticPr fontId="7"/>
  </si>
  <si>
    <t>水抜きフィルター
φ65</t>
    <phoneticPr fontId="7"/>
  </si>
  <si>
    <t>裏石積工
割栗石80～150mm BB18-8-40 W/C≦60%</t>
    <phoneticPr fontId="7"/>
  </si>
  <si>
    <t>モルタル吹付工
t=5cm</t>
    <phoneticPr fontId="7"/>
  </si>
  <si>
    <t>裏石積工（すりつけ部）
割栗石80～150mm BB18-8-40 W/C≦60%</t>
    <phoneticPr fontId="7"/>
  </si>
  <si>
    <t xml:space="preserve">足場工
</t>
    <phoneticPr fontId="7"/>
  </si>
  <si>
    <t>コンクリート工（小口止め）
BB18-8-40　W/C≦60％</t>
    <phoneticPr fontId="7"/>
  </si>
  <si>
    <t>コンクリート工（保壁）
BB18-8-40　W/C≦60％</t>
    <phoneticPr fontId="7"/>
  </si>
  <si>
    <t>U形側溝
300B　長600</t>
    <rPh sb="10" eb="11">
      <t>オサ</t>
    </rPh>
    <phoneticPr fontId="7"/>
  </si>
  <si>
    <t>集水桝
BB18-8-40　W/C≦60％</t>
    <phoneticPr fontId="7"/>
  </si>
  <si>
    <t>植生ネット工
肥料袋付・人工張芝付(二重ﾈｯﾄ)</t>
    <phoneticPr fontId="7"/>
  </si>
  <si>
    <t xml:space="preserve">機械運搬
根株
</t>
    <rPh sb="0" eb="2">
      <t>キカイ</t>
    </rPh>
    <rPh sb="2" eb="4">
      <t>ウンパン</t>
    </rPh>
    <phoneticPr fontId="7"/>
  </si>
  <si>
    <t xml:space="preserve">建設用防護管取付費一式
</t>
    <rPh sb="9" eb="10">
      <t>イチ</t>
    </rPh>
    <phoneticPr fontId="7"/>
  </si>
  <si>
    <t xml:space="preserve">交通誘導警備員B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</si>
</sst>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83"/>
  <sheetViews>
    <sheetView showGridLines="0" tabSelected="1" topLeftCell="B53" zoomScale="145" zoomScaleNormal="145" zoomScaleSheetLayoutView="100" workbookViewId="0">
      <selection activeCell="A61" sqref="A61:D61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+G11+G61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+G13+G51+G56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+G14+G24+G31+G48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17</v>
      </c>
      <c r="D14" s="34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13</v>
      </c>
      <c r="F15" s="11">
        <v>1</v>
      </c>
      <c r="G15" s="12">
        <f>+G16+G17+G18+G19+G20+G21+G22+G23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55</v>
      </c>
      <c r="E16" s="10" t="s">
        <v>19</v>
      </c>
      <c r="F16" s="11">
        <v>190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56</v>
      </c>
      <c r="E17" s="10" t="s">
        <v>19</v>
      </c>
      <c r="F17" s="11">
        <v>5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57</v>
      </c>
      <c r="E18" s="10" t="s">
        <v>19</v>
      </c>
      <c r="F18" s="11">
        <v>12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54</v>
      </c>
      <c r="E19" s="10" t="s">
        <v>20</v>
      </c>
      <c r="F19" s="11">
        <v>39.5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58</v>
      </c>
      <c r="E20" s="10" t="s">
        <v>19</v>
      </c>
      <c r="F20" s="11">
        <v>164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59</v>
      </c>
      <c r="E21" s="10" t="s">
        <v>19</v>
      </c>
      <c r="F21" s="11">
        <v>164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60</v>
      </c>
      <c r="E22" s="10" t="s">
        <v>19</v>
      </c>
      <c r="F22" s="11">
        <v>164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61</v>
      </c>
      <c r="E23" s="10" t="s">
        <v>19</v>
      </c>
      <c r="F23" s="11">
        <v>164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33" t="s">
        <v>21</v>
      </c>
      <c r="D24" s="34"/>
      <c r="E24" s="10" t="s">
        <v>13</v>
      </c>
      <c r="F24" s="11">
        <v>1</v>
      </c>
      <c r="G24" s="12">
        <f>+G25</f>
        <v>0</v>
      </c>
      <c r="H24" s="13"/>
      <c r="I24" s="14">
        <v>15</v>
      </c>
      <c r="J24" s="14">
        <v>3</v>
      </c>
    </row>
    <row r="25" spans="1:10" ht="42" customHeight="1" x14ac:dyDescent="0.15">
      <c r="A25" s="15"/>
      <c r="B25" s="16"/>
      <c r="C25" s="16"/>
      <c r="D25" s="17" t="s">
        <v>22</v>
      </c>
      <c r="E25" s="10" t="s">
        <v>13</v>
      </c>
      <c r="F25" s="11">
        <v>1</v>
      </c>
      <c r="G25" s="12">
        <f>+G26+G27+G28+G29+G30</f>
        <v>0</v>
      </c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62</v>
      </c>
      <c r="E26" s="10" t="s">
        <v>19</v>
      </c>
      <c r="F26" s="11">
        <v>9.1999999999999993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63</v>
      </c>
      <c r="E27" s="10" t="s">
        <v>19</v>
      </c>
      <c r="F27" s="11">
        <v>9.1999999999999993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64</v>
      </c>
      <c r="E28" s="10" t="s">
        <v>19</v>
      </c>
      <c r="F28" s="11">
        <v>9.1999999999999993</v>
      </c>
      <c r="G28" s="18"/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63</v>
      </c>
      <c r="E29" s="10" t="s">
        <v>19</v>
      </c>
      <c r="F29" s="11">
        <v>9.1999999999999993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65</v>
      </c>
      <c r="E30" s="10" t="s">
        <v>23</v>
      </c>
      <c r="F30" s="11">
        <v>21.6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33" t="s">
        <v>24</v>
      </c>
      <c r="D31" s="34"/>
      <c r="E31" s="10" t="s">
        <v>13</v>
      </c>
      <c r="F31" s="11">
        <v>1</v>
      </c>
      <c r="G31" s="12">
        <f>+G32</f>
        <v>0</v>
      </c>
      <c r="H31" s="13"/>
      <c r="I31" s="14">
        <v>22</v>
      </c>
      <c r="J31" s="14">
        <v>3</v>
      </c>
    </row>
    <row r="32" spans="1:10" ht="42" customHeight="1" x14ac:dyDescent="0.15">
      <c r="A32" s="15"/>
      <c r="B32" s="16"/>
      <c r="C32" s="16"/>
      <c r="D32" s="17" t="s">
        <v>25</v>
      </c>
      <c r="E32" s="10" t="s">
        <v>13</v>
      </c>
      <c r="F32" s="11">
        <v>1</v>
      </c>
      <c r="G32" s="12">
        <f>+G33+G34+G35+G36+G37+G38+G39+G40+G41+G42+G43+G44+G45+G46+G47</f>
        <v>0</v>
      </c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66</v>
      </c>
      <c r="E33" s="10" t="s">
        <v>19</v>
      </c>
      <c r="F33" s="11">
        <v>74.400000000000006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67</v>
      </c>
      <c r="E34" s="10" t="s">
        <v>20</v>
      </c>
      <c r="F34" s="11">
        <v>69.3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68</v>
      </c>
      <c r="E35" s="10" t="s">
        <v>26</v>
      </c>
      <c r="F35" s="11">
        <v>62.4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69</v>
      </c>
      <c r="E36" s="10" t="s">
        <v>20</v>
      </c>
      <c r="F36" s="11">
        <v>22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70</v>
      </c>
      <c r="E37" s="10" t="s">
        <v>19</v>
      </c>
      <c r="F37" s="11">
        <v>4.4000000000000004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71</v>
      </c>
      <c r="E38" s="10" t="s">
        <v>27</v>
      </c>
      <c r="F38" s="11">
        <v>10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72</v>
      </c>
      <c r="E39" s="10" t="s">
        <v>28</v>
      </c>
      <c r="F39" s="11">
        <v>23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73</v>
      </c>
      <c r="E40" s="10" t="s">
        <v>20</v>
      </c>
      <c r="F40" s="11">
        <v>18.600000000000001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74</v>
      </c>
      <c r="E41" s="10" t="s">
        <v>20</v>
      </c>
      <c r="F41" s="11">
        <v>52.5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15"/>
      <c r="B42" s="16"/>
      <c r="C42" s="16"/>
      <c r="D42" s="17" t="s">
        <v>75</v>
      </c>
      <c r="E42" s="10" t="s">
        <v>20</v>
      </c>
      <c r="F42" s="11">
        <v>17.600000000000001</v>
      </c>
      <c r="G42" s="18"/>
      <c r="H42" s="13"/>
      <c r="I42" s="14">
        <v>33</v>
      </c>
      <c r="J42" s="14">
        <v>4</v>
      </c>
    </row>
    <row r="43" spans="1:10" ht="42" customHeight="1" x14ac:dyDescent="0.15">
      <c r="A43" s="15"/>
      <c r="B43" s="16"/>
      <c r="C43" s="16"/>
      <c r="D43" s="17" t="s">
        <v>76</v>
      </c>
      <c r="E43" s="10" t="s">
        <v>26</v>
      </c>
      <c r="F43" s="11">
        <v>15.9</v>
      </c>
      <c r="G43" s="18"/>
      <c r="H43" s="13"/>
      <c r="I43" s="14">
        <v>34</v>
      </c>
      <c r="J43" s="14">
        <v>4</v>
      </c>
    </row>
    <row r="44" spans="1:10" ht="42" customHeight="1" x14ac:dyDescent="0.15">
      <c r="A44" s="15"/>
      <c r="B44" s="16"/>
      <c r="C44" s="16"/>
      <c r="D44" s="17" t="s">
        <v>77</v>
      </c>
      <c r="E44" s="10" t="s">
        <v>29</v>
      </c>
      <c r="F44" s="11">
        <v>1</v>
      </c>
      <c r="G44" s="18"/>
      <c r="H44" s="13"/>
      <c r="I44" s="14">
        <v>35</v>
      </c>
      <c r="J44" s="14">
        <v>4</v>
      </c>
    </row>
    <row r="45" spans="1:10" ht="42" customHeight="1" x14ac:dyDescent="0.15">
      <c r="A45" s="15"/>
      <c r="B45" s="16"/>
      <c r="C45" s="16"/>
      <c r="D45" s="17" t="s">
        <v>78</v>
      </c>
      <c r="E45" s="10" t="s">
        <v>29</v>
      </c>
      <c r="F45" s="11">
        <v>1</v>
      </c>
      <c r="G45" s="18"/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79</v>
      </c>
      <c r="E46" s="10" t="s">
        <v>30</v>
      </c>
      <c r="F46" s="11">
        <v>27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15"/>
      <c r="B47" s="16"/>
      <c r="C47" s="16"/>
      <c r="D47" s="17" t="s">
        <v>80</v>
      </c>
      <c r="E47" s="10" t="s">
        <v>13</v>
      </c>
      <c r="F47" s="11">
        <v>1</v>
      </c>
      <c r="G47" s="18"/>
      <c r="H47" s="13"/>
      <c r="I47" s="14">
        <v>38</v>
      </c>
      <c r="J47" s="14">
        <v>4</v>
      </c>
    </row>
    <row r="48" spans="1:10" ht="42" customHeight="1" x14ac:dyDescent="0.15">
      <c r="A48" s="15"/>
      <c r="B48" s="16"/>
      <c r="C48" s="33" t="s">
        <v>31</v>
      </c>
      <c r="D48" s="34"/>
      <c r="E48" s="10" t="s">
        <v>13</v>
      </c>
      <c r="F48" s="11">
        <v>1</v>
      </c>
      <c r="G48" s="12">
        <f>+G49</f>
        <v>0</v>
      </c>
      <c r="H48" s="13"/>
      <c r="I48" s="14">
        <v>39</v>
      </c>
      <c r="J48" s="14">
        <v>3</v>
      </c>
    </row>
    <row r="49" spans="1:10" ht="42" customHeight="1" x14ac:dyDescent="0.15">
      <c r="A49" s="15"/>
      <c r="B49" s="16"/>
      <c r="C49" s="16"/>
      <c r="D49" s="17" t="s">
        <v>31</v>
      </c>
      <c r="E49" s="10" t="s">
        <v>13</v>
      </c>
      <c r="F49" s="11">
        <v>1</v>
      </c>
      <c r="G49" s="12">
        <f>+G50</f>
        <v>0</v>
      </c>
      <c r="H49" s="13"/>
      <c r="I49" s="14">
        <v>40</v>
      </c>
      <c r="J49" s="14">
        <v>4</v>
      </c>
    </row>
    <row r="50" spans="1:10" ht="42" customHeight="1" x14ac:dyDescent="0.15">
      <c r="A50" s="15"/>
      <c r="B50" s="16"/>
      <c r="C50" s="16"/>
      <c r="D50" s="17" t="s">
        <v>81</v>
      </c>
      <c r="E50" s="10" t="s">
        <v>20</v>
      </c>
      <c r="F50" s="11">
        <v>171.3</v>
      </c>
      <c r="G50" s="18"/>
      <c r="H50" s="13"/>
      <c r="I50" s="14">
        <v>41</v>
      </c>
      <c r="J50" s="14">
        <v>4</v>
      </c>
    </row>
    <row r="51" spans="1:10" ht="42" customHeight="1" x14ac:dyDescent="0.15">
      <c r="A51" s="15"/>
      <c r="B51" s="33" t="s">
        <v>32</v>
      </c>
      <c r="C51" s="33"/>
      <c r="D51" s="34"/>
      <c r="E51" s="10" t="s">
        <v>13</v>
      </c>
      <c r="F51" s="11">
        <v>1</v>
      </c>
      <c r="G51" s="12">
        <f>+G52</f>
        <v>0</v>
      </c>
      <c r="H51" s="13"/>
      <c r="I51" s="14">
        <v>42</v>
      </c>
      <c r="J51" s="14">
        <v>2</v>
      </c>
    </row>
    <row r="52" spans="1:10" ht="42" customHeight="1" x14ac:dyDescent="0.15">
      <c r="A52" s="15"/>
      <c r="B52" s="16"/>
      <c r="C52" s="33" t="s">
        <v>33</v>
      </c>
      <c r="D52" s="34"/>
      <c r="E52" s="10" t="s">
        <v>13</v>
      </c>
      <c r="F52" s="11">
        <v>1</v>
      </c>
      <c r="G52" s="12">
        <f>+G53</f>
        <v>0</v>
      </c>
      <c r="H52" s="13"/>
      <c r="I52" s="14">
        <v>43</v>
      </c>
      <c r="J52" s="14">
        <v>3</v>
      </c>
    </row>
    <row r="53" spans="1:10" ht="42" customHeight="1" x14ac:dyDescent="0.15">
      <c r="A53" s="15"/>
      <c r="B53" s="16"/>
      <c r="C53" s="16"/>
      <c r="D53" s="17" t="s">
        <v>33</v>
      </c>
      <c r="E53" s="10" t="s">
        <v>13</v>
      </c>
      <c r="F53" s="11">
        <v>1</v>
      </c>
      <c r="G53" s="12">
        <f>+G54+G55</f>
        <v>0</v>
      </c>
      <c r="H53" s="13"/>
      <c r="I53" s="14">
        <v>44</v>
      </c>
      <c r="J53" s="14">
        <v>4</v>
      </c>
    </row>
    <row r="54" spans="1:10" ht="42" customHeight="1" x14ac:dyDescent="0.15">
      <c r="A54" s="15"/>
      <c r="B54" s="16"/>
      <c r="C54" s="16"/>
      <c r="D54" s="17" t="s">
        <v>34</v>
      </c>
      <c r="E54" s="10" t="s">
        <v>19</v>
      </c>
      <c r="F54" s="11">
        <v>6.4</v>
      </c>
      <c r="G54" s="18"/>
      <c r="H54" s="13"/>
      <c r="I54" s="14">
        <v>45</v>
      </c>
      <c r="J54" s="14">
        <v>4</v>
      </c>
    </row>
    <row r="55" spans="1:10" ht="42" customHeight="1" x14ac:dyDescent="0.15">
      <c r="A55" s="15"/>
      <c r="B55" s="16"/>
      <c r="C55" s="16"/>
      <c r="D55" s="17" t="s">
        <v>82</v>
      </c>
      <c r="E55" s="10" t="s">
        <v>19</v>
      </c>
      <c r="F55" s="11">
        <v>6.4</v>
      </c>
      <c r="G55" s="18"/>
      <c r="H55" s="13"/>
      <c r="I55" s="14">
        <v>46</v>
      </c>
      <c r="J55" s="14">
        <v>4</v>
      </c>
    </row>
    <row r="56" spans="1:10" ht="42" customHeight="1" x14ac:dyDescent="0.15">
      <c r="A56" s="15"/>
      <c r="B56" s="33" t="s">
        <v>35</v>
      </c>
      <c r="C56" s="33"/>
      <c r="D56" s="34"/>
      <c r="E56" s="10" t="s">
        <v>13</v>
      </c>
      <c r="F56" s="11">
        <v>1</v>
      </c>
      <c r="G56" s="12">
        <f>+G57</f>
        <v>0</v>
      </c>
      <c r="H56" s="13"/>
      <c r="I56" s="14">
        <v>47</v>
      </c>
      <c r="J56" s="14">
        <v>2</v>
      </c>
    </row>
    <row r="57" spans="1:10" ht="42" customHeight="1" x14ac:dyDescent="0.15">
      <c r="A57" s="15"/>
      <c r="B57" s="16"/>
      <c r="C57" s="33" t="s">
        <v>35</v>
      </c>
      <c r="D57" s="34"/>
      <c r="E57" s="10" t="s">
        <v>13</v>
      </c>
      <c r="F57" s="11">
        <v>1</v>
      </c>
      <c r="G57" s="12">
        <f>+G58</f>
        <v>0</v>
      </c>
      <c r="H57" s="13"/>
      <c r="I57" s="14">
        <v>48</v>
      </c>
      <c r="J57" s="14">
        <v>3</v>
      </c>
    </row>
    <row r="58" spans="1:10" ht="42" customHeight="1" x14ac:dyDescent="0.15">
      <c r="A58" s="15"/>
      <c r="B58" s="16"/>
      <c r="C58" s="16"/>
      <c r="D58" s="17" t="s">
        <v>36</v>
      </c>
      <c r="E58" s="10" t="s">
        <v>13</v>
      </c>
      <c r="F58" s="11">
        <v>1</v>
      </c>
      <c r="G58" s="12">
        <f>+G59+G60</f>
        <v>0</v>
      </c>
      <c r="H58" s="13"/>
      <c r="I58" s="14">
        <v>49</v>
      </c>
      <c r="J58" s="14">
        <v>4</v>
      </c>
    </row>
    <row r="59" spans="1:10" ht="42" customHeight="1" x14ac:dyDescent="0.15">
      <c r="A59" s="15"/>
      <c r="B59" s="16"/>
      <c r="C59" s="16"/>
      <c r="D59" s="17" t="s">
        <v>37</v>
      </c>
      <c r="E59" s="10" t="s">
        <v>30</v>
      </c>
      <c r="F59" s="11">
        <v>12.4</v>
      </c>
      <c r="G59" s="18"/>
      <c r="H59" s="13"/>
      <c r="I59" s="14">
        <v>50</v>
      </c>
      <c r="J59" s="14">
        <v>4</v>
      </c>
    </row>
    <row r="60" spans="1:10" ht="42" customHeight="1" x14ac:dyDescent="0.15">
      <c r="A60" s="15"/>
      <c r="B60" s="16"/>
      <c r="C60" s="16"/>
      <c r="D60" s="17" t="s">
        <v>84</v>
      </c>
      <c r="E60" s="10" t="s">
        <v>38</v>
      </c>
      <c r="F60" s="11">
        <v>40</v>
      </c>
      <c r="G60" s="18"/>
      <c r="H60" s="13"/>
      <c r="I60" s="14">
        <v>51</v>
      </c>
      <c r="J60" s="14">
        <v>4</v>
      </c>
    </row>
    <row r="61" spans="1:10" ht="42" customHeight="1" x14ac:dyDescent="0.15">
      <c r="A61" s="32" t="s">
        <v>39</v>
      </c>
      <c r="B61" s="33"/>
      <c r="C61" s="33"/>
      <c r="D61" s="34"/>
      <c r="E61" s="10" t="s">
        <v>13</v>
      </c>
      <c r="F61" s="11">
        <v>1</v>
      </c>
      <c r="G61" s="12">
        <f>+G62+G64</f>
        <v>0</v>
      </c>
      <c r="H61" s="13"/>
      <c r="I61" s="14">
        <v>52</v>
      </c>
      <c r="J61" s="14"/>
    </row>
    <row r="62" spans="1:10" ht="42" customHeight="1" x14ac:dyDescent="0.15">
      <c r="A62" s="32" t="s">
        <v>40</v>
      </c>
      <c r="B62" s="33"/>
      <c r="C62" s="33"/>
      <c r="D62" s="34"/>
      <c r="E62" s="10" t="s">
        <v>13</v>
      </c>
      <c r="F62" s="11">
        <v>1</v>
      </c>
      <c r="G62" s="12">
        <f>+G63</f>
        <v>0</v>
      </c>
      <c r="H62" s="13"/>
      <c r="I62" s="14">
        <v>53</v>
      </c>
      <c r="J62" s="14">
        <v>200</v>
      </c>
    </row>
    <row r="63" spans="1:10" ht="42" customHeight="1" x14ac:dyDescent="0.15">
      <c r="A63" s="32" t="s">
        <v>41</v>
      </c>
      <c r="B63" s="33"/>
      <c r="C63" s="33"/>
      <c r="D63" s="34"/>
      <c r="E63" s="10" t="s">
        <v>13</v>
      </c>
      <c r="F63" s="11">
        <v>1</v>
      </c>
      <c r="G63" s="18"/>
      <c r="H63" s="13"/>
      <c r="I63" s="14">
        <v>54</v>
      </c>
      <c r="J63" s="14"/>
    </row>
    <row r="64" spans="1:10" ht="42" customHeight="1" x14ac:dyDescent="0.15">
      <c r="A64" s="32" t="s">
        <v>42</v>
      </c>
      <c r="B64" s="33"/>
      <c r="C64" s="33"/>
      <c r="D64" s="34"/>
      <c r="E64" s="10" t="s">
        <v>13</v>
      </c>
      <c r="F64" s="11">
        <v>1</v>
      </c>
      <c r="G64" s="12">
        <f>+G65</f>
        <v>0</v>
      </c>
      <c r="H64" s="13"/>
      <c r="I64" s="14">
        <v>55</v>
      </c>
      <c r="J64" s="14">
        <v>210</v>
      </c>
    </row>
    <row r="65" spans="1:10" ht="42" customHeight="1" x14ac:dyDescent="0.15">
      <c r="A65" s="32" t="s">
        <v>43</v>
      </c>
      <c r="B65" s="33"/>
      <c r="C65" s="33"/>
      <c r="D65" s="34"/>
      <c r="E65" s="10" t="s">
        <v>13</v>
      </c>
      <c r="F65" s="11">
        <v>1</v>
      </c>
      <c r="G65" s="18"/>
      <c r="H65" s="13"/>
      <c r="I65" s="14">
        <v>56</v>
      </c>
      <c r="J65" s="14"/>
    </row>
    <row r="66" spans="1:10" ht="42" customHeight="1" x14ac:dyDescent="0.15">
      <c r="A66" s="32" t="s">
        <v>44</v>
      </c>
      <c r="B66" s="33"/>
      <c r="C66" s="33"/>
      <c r="D66" s="34"/>
      <c r="E66" s="10" t="s">
        <v>13</v>
      </c>
      <c r="F66" s="11">
        <v>1</v>
      </c>
      <c r="G66" s="18"/>
      <c r="H66" s="13"/>
      <c r="I66" s="14">
        <v>57</v>
      </c>
      <c r="J66" s="14">
        <v>220</v>
      </c>
    </row>
    <row r="67" spans="1:10" ht="42" customHeight="1" x14ac:dyDescent="0.15">
      <c r="A67" s="32" t="s">
        <v>45</v>
      </c>
      <c r="B67" s="33"/>
      <c r="C67" s="33"/>
      <c r="D67" s="34"/>
      <c r="E67" s="10" t="s">
        <v>13</v>
      </c>
      <c r="F67" s="11">
        <v>1</v>
      </c>
      <c r="G67" s="12">
        <f>+G68+G72+G76</f>
        <v>0</v>
      </c>
      <c r="H67" s="13"/>
      <c r="I67" s="14">
        <v>58</v>
      </c>
      <c r="J67" s="14">
        <v>1</v>
      </c>
    </row>
    <row r="68" spans="1:10" ht="42" customHeight="1" x14ac:dyDescent="0.15">
      <c r="A68" s="15"/>
      <c r="B68" s="33" t="s">
        <v>46</v>
      </c>
      <c r="C68" s="33"/>
      <c r="D68" s="34"/>
      <c r="E68" s="10" t="s">
        <v>13</v>
      </c>
      <c r="F68" s="11">
        <v>1</v>
      </c>
      <c r="G68" s="12">
        <f>+G69</f>
        <v>0</v>
      </c>
      <c r="H68" s="13"/>
      <c r="I68" s="14">
        <v>59</v>
      </c>
      <c r="J68" s="14">
        <v>2</v>
      </c>
    </row>
    <row r="69" spans="1:10" ht="42" customHeight="1" x14ac:dyDescent="0.15">
      <c r="A69" s="15"/>
      <c r="B69" s="16"/>
      <c r="C69" s="33" t="s">
        <v>46</v>
      </c>
      <c r="D69" s="34"/>
      <c r="E69" s="10" t="s">
        <v>13</v>
      </c>
      <c r="F69" s="11">
        <v>1</v>
      </c>
      <c r="G69" s="12">
        <f>+G70</f>
        <v>0</v>
      </c>
      <c r="H69" s="13"/>
      <c r="I69" s="14">
        <v>60</v>
      </c>
      <c r="J69" s="14">
        <v>3</v>
      </c>
    </row>
    <row r="70" spans="1:10" ht="42" customHeight="1" x14ac:dyDescent="0.15">
      <c r="A70" s="15"/>
      <c r="B70" s="16"/>
      <c r="C70" s="16"/>
      <c r="D70" s="17" t="s">
        <v>46</v>
      </c>
      <c r="E70" s="10" t="s">
        <v>13</v>
      </c>
      <c r="F70" s="11">
        <v>1</v>
      </c>
      <c r="G70" s="12">
        <f>+G71</f>
        <v>0</v>
      </c>
      <c r="H70" s="13"/>
      <c r="I70" s="14">
        <v>61</v>
      </c>
      <c r="J70" s="14">
        <v>4</v>
      </c>
    </row>
    <row r="71" spans="1:10" ht="42" customHeight="1" x14ac:dyDescent="0.15">
      <c r="A71" s="15"/>
      <c r="B71" s="16"/>
      <c r="C71" s="16"/>
      <c r="D71" s="17" t="s">
        <v>47</v>
      </c>
      <c r="E71" s="10" t="s">
        <v>13</v>
      </c>
      <c r="F71" s="11">
        <v>1</v>
      </c>
      <c r="G71" s="18"/>
      <c r="H71" s="13"/>
      <c r="I71" s="14">
        <v>62</v>
      </c>
      <c r="J71" s="14">
        <v>4</v>
      </c>
    </row>
    <row r="72" spans="1:10" ht="42" customHeight="1" x14ac:dyDescent="0.15">
      <c r="A72" s="15"/>
      <c r="B72" s="33" t="s">
        <v>48</v>
      </c>
      <c r="C72" s="33"/>
      <c r="D72" s="34"/>
      <c r="E72" s="10" t="s">
        <v>13</v>
      </c>
      <c r="F72" s="11">
        <v>1</v>
      </c>
      <c r="G72" s="12">
        <f>+G73</f>
        <v>0</v>
      </c>
      <c r="H72" s="13"/>
      <c r="I72" s="14">
        <v>63</v>
      </c>
      <c r="J72" s="14">
        <v>2</v>
      </c>
    </row>
    <row r="73" spans="1:10" ht="42" customHeight="1" x14ac:dyDescent="0.15">
      <c r="A73" s="15"/>
      <c r="B73" s="16"/>
      <c r="C73" s="33" t="s">
        <v>48</v>
      </c>
      <c r="D73" s="34"/>
      <c r="E73" s="10" t="s">
        <v>13</v>
      </c>
      <c r="F73" s="11">
        <v>1</v>
      </c>
      <c r="G73" s="12">
        <f>+G74</f>
        <v>0</v>
      </c>
      <c r="H73" s="13"/>
      <c r="I73" s="14">
        <v>64</v>
      </c>
      <c r="J73" s="14">
        <v>3</v>
      </c>
    </row>
    <row r="74" spans="1:10" ht="42" customHeight="1" x14ac:dyDescent="0.15">
      <c r="A74" s="15"/>
      <c r="B74" s="16"/>
      <c r="C74" s="16"/>
      <c r="D74" s="17" t="s">
        <v>48</v>
      </c>
      <c r="E74" s="10" t="s">
        <v>13</v>
      </c>
      <c r="F74" s="11">
        <v>1</v>
      </c>
      <c r="G74" s="12">
        <f>+G75</f>
        <v>0</v>
      </c>
      <c r="H74" s="13"/>
      <c r="I74" s="14">
        <v>65</v>
      </c>
      <c r="J74" s="14">
        <v>4</v>
      </c>
    </row>
    <row r="75" spans="1:10" ht="42" customHeight="1" x14ac:dyDescent="0.15">
      <c r="A75" s="15"/>
      <c r="B75" s="16"/>
      <c r="C75" s="16"/>
      <c r="D75" s="17" t="s">
        <v>49</v>
      </c>
      <c r="E75" s="10" t="s">
        <v>13</v>
      </c>
      <c r="F75" s="11">
        <v>1</v>
      </c>
      <c r="G75" s="18"/>
      <c r="H75" s="13"/>
      <c r="I75" s="14">
        <v>66</v>
      </c>
      <c r="J75" s="14">
        <v>4</v>
      </c>
    </row>
    <row r="76" spans="1:10" ht="42" customHeight="1" x14ac:dyDescent="0.15">
      <c r="A76" s="15"/>
      <c r="B76" s="33" t="s">
        <v>50</v>
      </c>
      <c r="C76" s="33"/>
      <c r="D76" s="34"/>
      <c r="E76" s="10" t="s">
        <v>13</v>
      </c>
      <c r="F76" s="11">
        <v>1</v>
      </c>
      <c r="G76" s="12">
        <f>+G77</f>
        <v>0</v>
      </c>
      <c r="H76" s="13"/>
      <c r="I76" s="14">
        <v>67</v>
      </c>
      <c r="J76" s="14">
        <v>2</v>
      </c>
    </row>
    <row r="77" spans="1:10" ht="42" customHeight="1" x14ac:dyDescent="0.15">
      <c r="A77" s="15"/>
      <c r="B77" s="16"/>
      <c r="C77" s="33" t="s">
        <v>83</v>
      </c>
      <c r="D77" s="34"/>
      <c r="E77" s="10" t="s">
        <v>13</v>
      </c>
      <c r="F77" s="11">
        <v>1</v>
      </c>
      <c r="G77" s="12">
        <f>+G78</f>
        <v>0</v>
      </c>
      <c r="H77" s="13"/>
      <c r="I77" s="14">
        <v>68</v>
      </c>
      <c r="J77" s="14">
        <v>3</v>
      </c>
    </row>
    <row r="78" spans="1:10" ht="42" customHeight="1" x14ac:dyDescent="0.15">
      <c r="A78" s="15"/>
      <c r="B78" s="16"/>
      <c r="C78" s="16"/>
      <c r="D78" s="17" t="s">
        <v>83</v>
      </c>
      <c r="E78" s="10" t="s">
        <v>13</v>
      </c>
      <c r="F78" s="11">
        <v>1</v>
      </c>
      <c r="G78" s="12">
        <f>+G79</f>
        <v>0</v>
      </c>
      <c r="H78" s="13"/>
      <c r="I78" s="14">
        <v>69</v>
      </c>
      <c r="J78" s="14">
        <v>4</v>
      </c>
    </row>
    <row r="79" spans="1:10" ht="42" customHeight="1" x14ac:dyDescent="0.15">
      <c r="A79" s="15"/>
      <c r="B79" s="16"/>
      <c r="C79" s="16"/>
      <c r="D79" s="17" t="s">
        <v>83</v>
      </c>
      <c r="E79" s="10" t="s">
        <v>13</v>
      </c>
      <c r="F79" s="11">
        <v>1</v>
      </c>
      <c r="G79" s="18"/>
      <c r="H79" s="13"/>
      <c r="I79" s="14">
        <v>70</v>
      </c>
      <c r="J79" s="14">
        <v>4</v>
      </c>
    </row>
    <row r="80" spans="1:10" ht="42" customHeight="1" x14ac:dyDescent="0.15">
      <c r="A80" s="32" t="s">
        <v>51</v>
      </c>
      <c r="B80" s="33"/>
      <c r="C80" s="33"/>
      <c r="D80" s="34"/>
      <c r="E80" s="10" t="s">
        <v>13</v>
      </c>
      <c r="F80" s="11">
        <v>1</v>
      </c>
      <c r="G80" s="12">
        <f>+G10+G66+G67</f>
        <v>0</v>
      </c>
      <c r="H80" s="13"/>
      <c r="I80" s="14">
        <v>71</v>
      </c>
      <c r="J80" s="14">
        <v>30</v>
      </c>
    </row>
    <row r="81" spans="1:10" ht="42" customHeight="1" x14ac:dyDescent="0.15">
      <c r="A81" s="23" t="s">
        <v>52</v>
      </c>
      <c r="B81" s="24"/>
      <c r="C81" s="24"/>
      <c r="D81" s="25"/>
      <c r="E81" s="19" t="s">
        <v>53</v>
      </c>
      <c r="F81" s="20" t="s">
        <v>53</v>
      </c>
      <c r="G81" s="21">
        <f>G80</f>
        <v>0</v>
      </c>
      <c r="I81" s="22">
        <v>72</v>
      </c>
      <c r="J81" s="22">
        <v>90</v>
      </c>
    </row>
    <row r="82" spans="1:10" ht="42" customHeight="1" x14ac:dyDescent="0.15"/>
    <row r="83" spans="1:10" ht="42" customHeight="1" x14ac:dyDescent="0.15"/>
  </sheetData>
  <sheetProtection algorithmName="SHA-512" hashValue="yK5JPZHDRpRFEYICXSq5tS3QgvVlj26HiXKSbfvWrk7VwPU9/cuavkUfWSO/8rqen+8SFCLimShQbtsQZy9fyA==" saltValue="He9dFY1mlfLSrWexf9wh8g==" spinCount="100000" sheet="1" objects="1" scenarios="1"/>
  <mergeCells count="33">
    <mergeCell ref="C77:D77"/>
    <mergeCell ref="A80:D80"/>
    <mergeCell ref="B68:D68"/>
    <mergeCell ref="C69:D69"/>
    <mergeCell ref="B72:D72"/>
    <mergeCell ref="C73:D73"/>
    <mergeCell ref="B76:D76"/>
    <mergeCell ref="A63:D63"/>
    <mergeCell ref="A64:D64"/>
    <mergeCell ref="A65:D65"/>
    <mergeCell ref="A66:D66"/>
    <mergeCell ref="A67:D67"/>
    <mergeCell ref="C52:D52"/>
    <mergeCell ref="B56:D56"/>
    <mergeCell ref="C57:D57"/>
    <mergeCell ref="A61:D61"/>
    <mergeCell ref="A62:D62"/>
    <mergeCell ref="A81:D8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4:D24"/>
    <mergeCell ref="C31:D31"/>
    <mergeCell ref="C48:D48"/>
    <mergeCell ref="B51:D51"/>
  </mergeCells>
  <phoneticPr fontId="7"/>
  <pageMargins left="0.75" right="0.75" top="1" bottom="1" header="0.51180550000000002" footer="0.5118055000000000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takagaki yuuto</cp:lastModifiedBy>
  <cp:lastPrinted>2025-06-16T08:52:04Z</cp:lastPrinted>
  <dcterms:created xsi:type="dcterms:W3CDTF">2014-01-09T08:55:00Z</dcterms:created>
  <dcterms:modified xsi:type="dcterms:W3CDTF">2025-06-16T08:52:20Z</dcterms:modified>
</cp:coreProperties>
</file>